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4240" windowHeight="137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95" s="1"/>
  <c r="L175"/>
  <c r="L165"/>
  <c r="L176" s="1"/>
  <c r="L156"/>
  <c r="L146"/>
  <c r="L157" s="1"/>
  <c r="L137"/>
  <c r="L127"/>
  <c r="L138" s="1"/>
  <c r="L118"/>
  <c r="L108"/>
  <c r="L119" s="1"/>
  <c r="L99"/>
  <c r="L89"/>
  <c r="L100" s="1"/>
  <c r="L80"/>
  <c r="L70"/>
  <c r="L81" s="1"/>
  <c r="L61"/>
  <c r="L51"/>
  <c r="L62" s="1"/>
  <c r="L42"/>
  <c r="L32"/>
  <c r="L43" s="1"/>
  <c r="L23"/>
  <c r="L13"/>
  <c r="L24" s="1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G81" l="1"/>
  <c r="I81"/>
  <c r="H81"/>
  <c r="G62"/>
  <c r="L196"/>
  <c r="F119"/>
  <c r="F138"/>
  <c r="F157"/>
  <c r="F176"/>
  <c r="F195"/>
  <c r="I24"/>
  <c r="F24"/>
  <c r="J24"/>
  <c r="J196" s="1"/>
  <c r="H24"/>
  <c r="G24"/>
  <c r="F196" l="1"/>
  <c r="H196"/>
  <c r="I196"/>
  <c r="G196"/>
</calcChain>
</file>

<file path=xl/sharedStrings.xml><?xml version="1.0" encoding="utf-8"?>
<sst xmlns="http://schemas.openxmlformats.org/spreadsheetml/2006/main" count="231" uniqueCount="63">
  <si>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</si>
  <si>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</si>
  <si>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</si>
  <si>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</si>
  <si>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</si>
  <si>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</si>
  <si>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</si>
  <si>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</si>
  <si>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</si>
  <si>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</si>
  <si>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</si>
  <si>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</si>
  <si>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</si>
  <si>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</si>
  <si>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</si>
  <si>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</si>
  <si>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</si>
  <si>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</si>
  <si>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</si>
  <si>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</si>
  <si>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</si>
  <si>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</si>
  <si>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</si>
  <si>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</si>
  <si>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</si>
  <si>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</si>
  <si>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</si>
  <si>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</si>
  <si>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</si>
  <si>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</si>
  <si>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</si>
  <si>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</si>
  <si>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</si>
  <si>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</si>
  <si>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</si>
  <si>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</si>
  <si>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</si>
  <si>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</si>
  <si>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</si>
  <si>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</si>
  <si>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Усманова Е.Е.</t>
  </si>
  <si>
    <t>Каша жидкая молочная из манной крупы с маслом сливочным</t>
  </si>
  <si>
    <t>Чай с сахаром</t>
  </si>
  <si>
    <t>Хлеб пшеничный</t>
  </si>
  <si>
    <t>конд.изд</t>
  </si>
  <si>
    <t>Кондитерское изделие</t>
  </si>
  <si>
    <t>Плов из курицы</t>
  </si>
  <si>
    <t>Чай с лимоном</t>
  </si>
  <si>
    <t>Каша жидкая молочная пшенная</t>
  </si>
  <si>
    <t>Чай с молоком</t>
  </si>
  <si>
    <t>сыр</t>
  </si>
  <si>
    <t>Сыр Российский (порциями)</t>
  </si>
  <si>
    <t>Каша "Дружба"</t>
  </si>
  <si>
    <t>масло слив.</t>
  </si>
  <si>
    <t>Масло сливочное (порциями)</t>
  </si>
  <si>
    <t>Котлеты из курицы в соусе с макаронными изделиями</t>
  </si>
  <si>
    <t>54-5м-20, 309</t>
  </si>
  <si>
    <t>Суп молочный с макаронными изделиями</t>
  </si>
  <si>
    <t>54-19к-20</t>
  </si>
  <si>
    <t>конд.изд.</t>
  </si>
  <si>
    <t>Макаронные изделия с отварной говядиной</t>
  </si>
  <si>
    <t>фрукты/ягоды сезонные или ассорти</t>
  </si>
  <si>
    <t>Каша жидкая молочная рисовая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</si>
</sst>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K190" sqref="K19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10</v>
      </c>
      <c r="J3" s="49">
        <v>2024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13.82</v>
      </c>
      <c r="H6" s="40">
        <v>14.2</v>
      </c>
      <c r="I6" s="40">
        <v>30.84</v>
      </c>
      <c r="J6" s="40">
        <v>839.04</v>
      </c>
      <c r="K6" s="41">
        <v>181</v>
      </c>
      <c r="L6" s="40">
        <v>45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0.06</v>
      </c>
      <c r="H8" s="43">
        <v>0.02</v>
      </c>
      <c r="I8" s="43">
        <v>17.96</v>
      </c>
      <c r="J8" s="43">
        <v>195.82</v>
      </c>
      <c r="K8" s="44">
        <v>376</v>
      </c>
      <c r="L8" s="43">
        <v>7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5.45</v>
      </c>
      <c r="H9" s="43">
        <v>0.5</v>
      </c>
      <c r="I9" s="43">
        <v>24.15</v>
      </c>
      <c r="J9" s="43">
        <v>256.8</v>
      </c>
      <c r="K9" s="44">
        <v>169</v>
      </c>
      <c r="L9" s="43">
        <v>5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44</v>
      </c>
      <c r="E11" s="42" t="s">
        <v>45</v>
      </c>
      <c r="F11" s="43">
        <v>50</v>
      </c>
      <c r="G11" s="43">
        <v>4.75</v>
      </c>
      <c r="H11" s="43">
        <v>5.9</v>
      </c>
      <c r="I11" s="43">
        <v>37.450000000000003</v>
      </c>
      <c r="J11" s="43">
        <v>308.55</v>
      </c>
      <c r="K11" s="44">
        <v>405</v>
      </c>
      <c r="L11" s="43">
        <v>21.35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24.080000000000002</v>
      </c>
      <c r="H13" s="19">
        <f t="shared" si="0"/>
        <v>20.619999999999997</v>
      </c>
      <c r="I13" s="19">
        <f t="shared" si="0"/>
        <v>110.39999999999999</v>
      </c>
      <c r="J13" s="19">
        <f t="shared" si="0"/>
        <v>1600.2099999999998</v>
      </c>
      <c r="K13" s="25"/>
      <c r="L13" s="19">
        <f t="shared" ref="L13" si="1">SUM(L6:L12)</f>
        <v>78.349999999999994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4">G13+G23</f>
        <v>24.080000000000002</v>
      </c>
      <c r="H24" s="32">
        <f t="shared" si="4"/>
        <v>20.619999999999997</v>
      </c>
      <c r="I24" s="32">
        <f t="shared" si="4"/>
        <v>110.39999999999999</v>
      </c>
      <c r="J24" s="32">
        <f t="shared" si="4"/>
        <v>1600.2099999999998</v>
      </c>
      <c r="K24" s="32"/>
      <c r="L24" s="32">
        <f t="shared" ref="L24" si="5">L13+L23</f>
        <v>78.349999999999994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250</v>
      </c>
      <c r="G25" s="40">
        <v>26.18</v>
      </c>
      <c r="H25" s="40">
        <v>33.07</v>
      </c>
      <c r="I25" s="40">
        <v>54.68</v>
      </c>
      <c r="J25" s="40">
        <v>381.67</v>
      </c>
      <c r="K25" s="41">
        <v>291</v>
      </c>
      <c r="L25" s="40">
        <v>36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0.12</v>
      </c>
      <c r="H27" s="43">
        <v>0.02</v>
      </c>
      <c r="I27" s="43">
        <v>13.7</v>
      </c>
      <c r="J27" s="43">
        <v>55.86</v>
      </c>
      <c r="K27" s="44">
        <v>377</v>
      </c>
      <c r="L27" s="43">
        <v>10</v>
      </c>
    </row>
    <row r="28" spans="1:12" ht="15">
      <c r="A28" s="14"/>
      <c r="B28" s="15"/>
      <c r="C28" s="11"/>
      <c r="D28" s="7" t="s">
        <v>23</v>
      </c>
      <c r="E28" s="42" t="s">
        <v>43</v>
      </c>
      <c r="F28" s="43">
        <v>50</v>
      </c>
      <c r="G28" s="43">
        <v>5.45</v>
      </c>
      <c r="H28" s="43">
        <v>0.5</v>
      </c>
      <c r="I28" s="43">
        <v>24.15</v>
      </c>
      <c r="J28" s="43">
        <v>256.8</v>
      </c>
      <c r="K28" s="44">
        <v>169</v>
      </c>
      <c r="L28" s="43">
        <v>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31.75</v>
      </c>
      <c r="H32" s="19">
        <f t="shared" ref="H32" si="7">SUM(H25:H31)</f>
        <v>33.590000000000003</v>
      </c>
      <c r="I32" s="19">
        <f t="shared" ref="I32" si="8">SUM(I25:I31)</f>
        <v>92.53</v>
      </c>
      <c r="J32" s="19">
        <f t="shared" ref="J32:L32" si="9">SUM(J25:J31)</f>
        <v>694.33</v>
      </c>
      <c r="K32" s="25"/>
      <c r="L32" s="19">
        <f t="shared" si="9"/>
        <v>51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4">G32+G42</f>
        <v>31.75</v>
      </c>
      <c r="H43" s="32">
        <f t="shared" ref="H43" si="15">H32+H42</f>
        <v>33.590000000000003</v>
      </c>
      <c r="I43" s="32">
        <f t="shared" ref="I43" si="16">I32+I42</f>
        <v>92.53</v>
      </c>
      <c r="J43" s="32">
        <f t="shared" ref="J43:L43" si="17">J32+J42</f>
        <v>694.33</v>
      </c>
      <c r="K43" s="32"/>
      <c r="L43" s="32">
        <f t="shared" si="17"/>
        <v>51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240</v>
      </c>
      <c r="G44" s="40">
        <v>11.45</v>
      </c>
      <c r="H44" s="40">
        <v>17.57</v>
      </c>
      <c r="I44" s="40">
        <v>49.18</v>
      </c>
      <c r="J44" s="40">
        <v>232.01</v>
      </c>
      <c r="K44" s="41">
        <v>171</v>
      </c>
      <c r="L44" s="40">
        <v>45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1.42</v>
      </c>
      <c r="H46" s="43">
        <v>1.26</v>
      </c>
      <c r="I46" s="43">
        <v>14.8</v>
      </c>
      <c r="J46" s="43">
        <v>75.34</v>
      </c>
      <c r="K46" s="44">
        <v>378</v>
      </c>
      <c r="L46" s="43">
        <v>15</v>
      </c>
    </row>
    <row r="47" spans="1:12" ht="15">
      <c r="A47" s="23"/>
      <c r="B47" s="15"/>
      <c r="C47" s="11"/>
      <c r="D47" s="7" t="s">
        <v>23</v>
      </c>
      <c r="E47" s="42" t="s">
        <v>43</v>
      </c>
      <c r="F47" s="43">
        <v>50</v>
      </c>
      <c r="G47" s="43">
        <v>5.45</v>
      </c>
      <c r="H47" s="43">
        <v>0.5</v>
      </c>
      <c r="I47" s="43">
        <v>24.15</v>
      </c>
      <c r="J47" s="43">
        <v>256.8</v>
      </c>
      <c r="K47" s="44">
        <v>169</v>
      </c>
      <c r="L47" s="43">
        <v>5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50</v>
      </c>
      <c r="E49" s="42" t="s">
        <v>51</v>
      </c>
      <c r="F49" s="43">
        <v>10</v>
      </c>
      <c r="G49" s="43">
        <v>2.3199999999999998</v>
      </c>
      <c r="H49" s="43">
        <v>2.95</v>
      </c>
      <c r="I49" s="43">
        <v>0</v>
      </c>
      <c r="J49" s="43">
        <v>36</v>
      </c>
      <c r="K49" s="44">
        <v>15</v>
      </c>
      <c r="L49" s="43">
        <v>15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20.64</v>
      </c>
      <c r="H51" s="19">
        <f t="shared" ref="H51" si="19">SUM(H44:H50)</f>
        <v>22.28</v>
      </c>
      <c r="I51" s="19">
        <f t="shared" ref="I51" si="20">SUM(I44:I50)</f>
        <v>88.13</v>
      </c>
      <c r="J51" s="19">
        <f t="shared" ref="J51:L51" si="21">SUM(J44:J50)</f>
        <v>600.15000000000009</v>
      </c>
      <c r="K51" s="25"/>
      <c r="L51" s="19">
        <f t="shared" si="21"/>
        <v>80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500</v>
      </c>
      <c r="G62" s="32">
        <f t="shared" ref="G62" si="26">G51+G61</f>
        <v>20.64</v>
      </c>
      <c r="H62" s="32">
        <f t="shared" ref="H62" si="27">H51+H61</f>
        <v>22.28</v>
      </c>
      <c r="I62" s="32">
        <f t="shared" ref="I62" si="28">I51+I61</f>
        <v>88.13</v>
      </c>
      <c r="J62" s="32">
        <f t="shared" ref="J62:L62" si="29">J51+J61</f>
        <v>600.15000000000009</v>
      </c>
      <c r="K62" s="32"/>
      <c r="L62" s="32">
        <f t="shared" si="29"/>
        <v>80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240</v>
      </c>
      <c r="G63" s="40">
        <v>25.06</v>
      </c>
      <c r="H63" s="40">
        <v>23.47</v>
      </c>
      <c r="I63" s="40">
        <v>56.06</v>
      </c>
      <c r="J63" s="40">
        <v>307.5</v>
      </c>
      <c r="K63" s="41">
        <v>53</v>
      </c>
      <c r="L63" s="40">
        <v>45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0.06</v>
      </c>
      <c r="H65" s="43">
        <v>0.02</v>
      </c>
      <c r="I65" s="43">
        <v>17.96</v>
      </c>
      <c r="J65" s="43">
        <v>195.82</v>
      </c>
      <c r="K65" s="44">
        <v>376</v>
      </c>
      <c r="L65" s="43">
        <v>7</v>
      </c>
    </row>
    <row r="66" spans="1:12" ht="15">
      <c r="A66" s="23"/>
      <c r="B66" s="15"/>
      <c r="C66" s="11"/>
      <c r="D66" s="7" t="s">
        <v>23</v>
      </c>
      <c r="E66" s="42" t="s">
        <v>43</v>
      </c>
      <c r="F66" s="43">
        <v>50</v>
      </c>
      <c r="G66" s="43">
        <v>5.45</v>
      </c>
      <c r="H66" s="43">
        <v>0.5</v>
      </c>
      <c r="I66" s="43">
        <v>24.15</v>
      </c>
      <c r="J66" s="43">
        <v>256.8</v>
      </c>
      <c r="K66" s="44">
        <v>169</v>
      </c>
      <c r="L66" s="43">
        <v>5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53</v>
      </c>
      <c r="E68" s="42" t="s">
        <v>54</v>
      </c>
      <c r="F68" s="43">
        <v>10</v>
      </c>
      <c r="G68" s="43">
        <v>0.08</v>
      </c>
      <c r="H68" s="43">
        <v>7.25</v>
      </c>
      <c r="I68" s="43">
        <v>0.13</v>
      </c>
      <c r="J68" s="43">
        <v>66</v>
      </c>
      <c r="K68" s="44">
        <v>14</v>
      </c>
      <c r="L68" s="43">
        <v>15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30.649999999999995</v>
      </c>
      <c r="H70" s="19">
        <f t="shared" ref="H70" si="31">SUM(H63:H69)</f>
        <v>31.24</v>
      </c>
      <c r="I70" s="19">
        <f t="shared" ref="I70" si="32">SUM(I63:I69)</f>
        <v>98.300000000000011</v>
      </c>
      <c r="J70" s="19">
        <f t="shared" ref="J70:L70" si="33">SUM(J63:J69)</f>
        <v>826.12</v>
      </c>
      <c r="K70" s="25"/>
      <c r="L70" s="19">
        <f t="shared" si="33"/>
        <v>72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500</v>
      </c>
      <c r="G81" s="32">
        <f t="shared" ref="G81" si="38">G70+G80</f>
        <v>30.649999999999995</v>
      </c>
      <c r="H81" s="32">
        <f t="shared" ref="H81" si="39">H70+H80</f>
        <v>31.24</v>
      </c>
      <c r="I81" s="32">
        <f t="shared" ref="I81" si="40">I70+I80</f>
        <v>98.300000000000011</v>
      </c>
      <c r="J81" s="32">
        <f t="shared" ref="J81:L81" si="41">J70+J80</f>
        <v>826.12</v>
      </c>
      <c r="K81" s="32"/>
      <c r="L81" s="32">
        <f t="shared" si="41"/>
        <v>72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250</v>
      </c>
      <c r="G82" s="40">
        <v>23.1</v>
      </c>
      <c r="H82" s="40">
        <v>23.98</v>
      </c>
      <c r="I82" s="40">
        <v>51.24</v>
      </c>
      <c r="J82" s="40">
        <v>388.15</v>
      </c>
      <c r="K82" s="41" t="s">
        <v>56</v>
      </c>
      <c r="L82" s="40">
        <v>36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0.12</v>
      </c>
      <c r="H84" s="43">
        <v>0.02</v>
      </c>
      <c r="I84" s="43">
        <v>13.7</v>
      </c>
      <c r="J84" s="43">
        <v>55.86</v>
      </c>
      <c r="K84" s="44">
        <v>377</v>
      </c>
      <c r="L84" s="43">
        <v>10</v>
      </c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50</v>
      </c>
      <c r="G85" s="43">
        <v>5.45</v>
      </c>
      <c r="H85" s="43">
        <v>0.5</v>
      </c>
      <c r="I85" s="43">
        <v>24.15</v>
      </c>
      <c r="J85" s="43">
        <v>256.8</v>
      </c>
      <c r="K85" s="44">
        <v>169</v>
      </c>
      <c r="L85" s="43">
        <v>5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28.67</v>
      </c>
      <c r="H89" s="19">
        <f t="shared" ref="H89" si="43">SUM(H82:H88)</f>
        <v>24.5</v>
      </c>
      <c r="I89" s="19">
        <f t="shared" ref="I89" si="44">SUM(I82:I88)</f>
        <v>89.09</v>
      </c>
      <c r="J89" s="19">
        <f t="shared" ref="J89:L89" si="45">SUM(J82:J88)</f>
        <v>700.81</v>
      </c>
      <c r="K89" s="25"/>
      <c r="L89" s="19">
        <f t="shared" si="45"/>
        <v>51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500</v>
      </c>
      <c r="G100" s="32">
        <f t="shared" ref="G100" si="50">G89+G99</f>
        <v>28.67</v>
      </c>
      <c r="H100" s="32">
        <f t="shared" ref="H100" si="51">H89+H99</f>
        <v>24.5</v>
      </c>
      <c r="I100" s="32">
        <f t="shared" ref="I100" si="52">I89+I99</f>
        <v>89.09</v>
      </c>
      <c r="J100" s="32">
        <f t="shared" ref="J100:L100" si="53">J89+J99</f>
        <v>700.81</v>
      </c>
      <c r="K100" s="32"/>
      <c r="L100" s="32">
        <f t="shared" si="53"/>
        <v>51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200</v>
      </c>
      <c r="G101" s="40">
        <v>11.54</v>
      </c>
      <c r="H101" s="40">
        <v>17.86</v>
      </c>
      <c r="I101" s="40">
        <v>31.52</v>
      </c>
      <c r="J101" s="40">
        <v>188.66</v>
      </c>
      <c r="K101" s="41" t="s">
        <v>58</v>
      </c>
      <c r="L101" s="40">
        <v>45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0.06</v>
      </c>
      <c r="H103" s="43">
        <v>0.02</v>
      </c>
      <c r="I103" s="43">
        <v>17.96</v>
      </c>
      <c r="J103" s="43">
        <v>195.82</v>
      </c>
      <c r="K103" s="44">
        <v>376</v>
      </c>
      <c r="L103" s="43">
        <v>7</v>
      </c>
    </row>
    <row r="104" spans="1:12" ht="15">
      <c r="A104" s="23"/>
      <c r="B104" s="15"/>
      <c r="C104" s="11"/>
      <c r="D104" s="7" t="s">
        <v>23</v>
      </c>
      <c r="E104" s="42" t="s">
        <v>43</v>
      </c>
      <c r="F104" s="43">
        <v>50</v>
      </c>
      <c r="G104" s="43">
        <v>5.45</v>
      </c>
      <c r="H104" s="43">
        <v>0.5</v>
      </c>
      <c r="I104" s="43">
        <v>24.15</v>
      </c>
      <c r="J104" s="43">
        <v>256.8</v>
      </c>
      <c r="K104" s="44">
        <v>169</v>
      </c>
      <c r="L104" s="43">
        <v>5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59</v>
      </c>
      <c r="E106" s="42" t="s">
        <v>45</v>
      </c>
      <c r="F106" s="43">
        <v>50</v>
      </c>
      <c r="G106" s="43">
        <v>4.75</v>
      </c>
      <c r="H106" s="43">
        <v>5.9</v>
      </c>
      <c r="I106" s="43">
        <v>37.450000000000003</v>
      </c>
      <c r="J106" s="43">
        <v>308.55</v>
      </c>
      <c r="K106" s="44">
        <v>405</v>
      </c>
      <c r="L106" s="43">
        <v>21.35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21.8</v>
      </c>
      <c r="H108" s="19">
        <f t="shared" si="54"/>
        <v>24.28</v>
      </c>
      <c r="I108" s="19">
        <f t="shared" si="54"/>
        <v>111.08</v>
      </c>
      <c r="J108" s="19">
        <f t="shared" si="54"/>
        <v>949.82999999999993</v>
      </c>
      <c r="K108" s="25"/>
      <c r="L108" s="19">
        <f t="shared" ref="L108" si="55">SUM(L101:L107)</f>
        <v>78.349999999999994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500</v>
      </c>
      <c r="G119" s="32">
        <f t="shared" ref="G119" si="58">G108+G118</f>
        <v>21.8</v>
      </c>
      <c r="H119" s="32">
        <f t="shared" ref="H119" si="59">H108+H118</f>
        <v>24.28</v>
      </c>
      <c r="I119" s="32">
        <f t="shared" ref="I119" si="60">I108+I118</f>
        <v>111.08</v>
      </c>
      <c r="J119" s="32">
        <f t="shared" ref="J119:L119" si="61">J108+J118</f>
        <v>949.82999999999993</v>
      </c>
      <c r="K119" s="32"/>
      <c r="L119" s="32">
        <f t="shared" si="61"/>
        <v>78.349999999999994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46</v>
      </c>
      <c r="F120" s="40">
        <v>250</v>
      </c>
      <c r="G120" s="40">
        <v>26.18</v>
      </c>
      <c r="H120" s="40">
        <v>33.07</v>
      </c>
      <c r="I120" s="40">
        <v>54.68</v>
      </c>
      <c r="J120" s="40">
        <v>381.67</v>
      </c>
      <c r="K120" s="41">
        <v>291</v>
      </c>
      <c r="L120" s="40">
        <v>36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>
        <v>0.12</v>
      </c>
      <c r="H122" s="43">
        <v>0.02</v>
      </c>
      <c r="I122" s="43">
        <v>13.7</v>
      </c>
      <c r="J122" s="43">
        <v>55.86</v>
      </c>
      <c r="K122" s="44">
        <v>377</v>
      </c>
      <c r="L122" s="43">
        <v>10</v>
      </c>
    </row>
    <row r="123" spans="1:12" ht="15">
      <c r="A123" s="14"/>
      <c r="B123" s="15"/>
      <c r="C123" s="11"/>
      <c r="D123" s="7" t="s">
        <v>23</v>
      </c>
      <c r="E123" s="42" t="s">
        <v>43</v>
      </c>
      <c r="F123" s="43">
        <v>50</v>
      </c>
      <c r="G123" s="43">
        <v>5.45</v>
      </c>
      <c r="H123" s="43">
        <v>0.5</v>
      </c>
      <c r="I123" s="43">
        <v>24.15</v>
      </c>
      <c r="J123" s="43">
        <v>256.8</v>
      </c>
      <c r="K123" s="44">
        <v>169</v>
      </c>
      <c r="L123" s="43">
        <v>5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31.75</v>
      </c>
      <c r="H127" s="19">
        <f t="shared" si="62"/>
        <v>33.590000000000003</v>
      </c>
      <c r="I127" s="19">
        <f t="shared" si="62"/>
        <v>92.53</v>
      </c>
      <c r="J127" s="19">
        <f t="shared" si="62"/>
        <v>694.33</v>
      </c>
      <c r="K127" s="25"/>
      <c r="L127" s="19">
        <f t="shared" ref="L127" si="63">SUM(L120:L126)</f>
        <v>51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6">G127+G137</f>
        <v>31.75</v>
      </c>
      <c r="H138" s="32">
        <f t="shared" ref="H138" si="67">H127+H137</f>
        <v>33.590000000000003</v>
      </c>
      <c r="I138" s="32">
        <f t="shared" ref="I138" si="68">I127+I137</f>
        <v>92.53</v>
      </c>
      <c r="J138" s="32">
        <f t="shared" ref="J138:L138" si="69">J127+J137</f>
        <v>694.33</v>
      </c>
      <c r="K138" s="32"/>
      <c r="L138" s="32">
        <f t="shared" si="69"/>
        <v>51</v>
      </c>
    </row>
    <row r="139" spans="1:12" ht="25.5">
      <c r="A139" s="20">
        <v>2</v>
      </c>
      <c r="B139" s="21">
        <v>3</v>
      </c>
      <c r="C139" s="22" t="s">
        <v>20</v>
      </c>
      <c r="D139" s="5" t="s">
        <v>21</v>
      </c>
      <c r="E139" s="39" t="s">
        <v>41</v>
      </c>
      <c r="F139" s="40">
        <v>240</v>
      </c>
      <c r="G139" s="40">
        <v>13.82</v>
      </c>
      <c r="H139" s="40">
        <v>14.2</v>
      </c>
      <c r="I139" s="40">
        <v>30.84</v>
      </c>
      <c r="J139" s="40">
        <v>839.04</v>
      </c>
      <c r="K139" s="41">
        <v>181</v>
      </c>
      <c r="L139" s="40">
        <v>45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49</v>
      </c>
      <c r="F141" s="43">
        <v>200</v>
      </c>
      <c r="G141" s="43">
        <v>1.42</v>
      </c>
      <c r="H141" s="43">
        <v>1.26</v>
      </c>
      <c r="I141" s="43">
        <v>14.8</v>
      </c>
      <c r="J141" s="43">
        <v>75.34</v>
      </c>
      <c r="K141" s="44">
        <v>378</v>
      </c>
      <c r="L141" s="43">
        <v>15</v>
      </c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50</v>
      </c>
      <c r="G142" s="43">
        <v>5.45</v>
      </c>
      <c r="H142" s="43">
        <v>0.5</v>
      </c>
      <c r="I142" s="43">
        <v>24.15</v>
      </c>
      <c r="J142" s="43">
        <v>256.8</v>
      </c>
      <c r="K142" s="44">
        <v>169</v>
      </c>
      <c r="L142" s="43">
        <v>5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50</v>
      </c>
      <c r="E144" s="42" t="s">
        <v>51</v>
      </c>
      <c r="F144" s="43">
        <v>10</v>
      </c>
      <c r="G144" s="43">
        <v>2.3199999999999998</v>
      </c>
      <c r="H144" s="43">
        <v>2.95</v>
      </c>
      <c r="I144" s="43">
        <v>0</v>
      </c>
      <c r="J144" s="43">
        <v>36</v>
      </c>
      <c r="K144" s="44">
        <v>15</v>
      </c>
      <c r="L144" s="43">
        <v>15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23.01</v>
      </c>
      <c r="H146" s="19">
        <f t="shared" si="70"/>
        <v>18.91</v>
      </c>
      <c r="I146" s="19">
        <f t="shared" si="70"/>
        <v>69.789999999999992</v>
      </c>
      <c r="J146" s="19">
        <f t="shared" si="70"/>
        <v>1207.18</v>
      </c>
      <c r="K146" s="25"/>
      <c r="L146" s="19">
        <f t="shared" ref="L146" si="71">SUM(L139:L145)</f>
        <v>80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500</v>
      </c>
      <c r="G157" s="32">
        <f t="shared" ref="G157" si="74">G146+G156</f>
        <v>23.01</v>
      </c>
      <c r="H157" s="32">
        <f t="shared" ref="H157" si="75">H146+H156</f>
        <v>18.91</v>
      </c>
      <c r="I157" s="32">
        <f t="shared" ref="I157" si="76">I146+I156</f>
        <v>69.789999999999992</v>
      </c>
      <c r="J157" s="32">
        <f t="shared" ref="J157:L157" si="77">J146+J156</f>
        <v>1207.18</v>
      </c>
      <c r="K157" s="32"/>
      <c r="L157" s="32">
        <f t="shared" si="77"/>
        <v>80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150</v>
      </c>
      <c r="G158" s="40">
        <v>23.5</v>
      </c>
      <c r="H158" s="40">
        <v>25.68</v>
      </c>
      <c r="I158" s="40">
        <v>108.94</v>
      </c>
      <c r="J158" s="40">
        <v>610.75</v>
      </c>
      <c r="K158" s="41">
        <v>193</v>
      </c>
      <c r="L158" s="40">
        <v>36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0.06</v>
      </c>
      <c r="H160" s="43">
        <v>0.02</v>
      </c>
      <c r="I160" s="43">
        <v>17.96</v>
      </c>
      <c r="J160" s="43">
        <v>195.82</v>
      </c>
      <c r="K160" s="44">
        <v>376</v>
      </c>
      <c r="L160" s="43">
        <v>7</v>
      </c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50</v>
      </c>
      <c r="G161" s="43">
        <v>5.45</v>
      </c>
      <c r="H161" s="43">
        <v>0.5</v>
      </c>
      <c r="I161" s="43">
        <v>24.15</v>
      </c>
      <c r="J161" s="43">
        <v>256.8</v>
      </c>
      <c r="K161" s="44">
        <v>169</v>
      </c>
      <c r="L161" s="43">
        <v>5</v>
      </c>
    </row>
    <row r="162" spans="1:12" ht="15">
      <c r="A162" s="23"/>
      <c r="B162" s="15"/>
      <c r="C162" s="11"/>
      <c r="D162" s="7" t="s">
        <v>24</v>
      </c>
      <c r="E162" s="42" t="s">
        <v>61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>
        <v>338</v>
      </c>
      <c r="L162" s="43">
        <v>30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29.409999999999997</v>
      </c>
      <c r="H165" s="19">
        <f t="shared" si="78"/>
        <v>26.599999999999998</v>
      </c>
      <c r="I165" s="19">
        <f t="shared" si="78"/>
        <v>160.85000000000002</v>
      </c>
      <c r="J165" s="19">
        <f t="shared" si="78"/>
        <v>1110.3699999999999</v>
      </c>
      <c r="K165" s="25"/>
      <c r="L165" s="19">
        <f t="shared" ref="L165" si="79">SUM(L158:L164)</f>
        <v>78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500</v>
      </c>
      <c r="G176" s="32">
        <f t="shared" ref="G176" si="82">G165+G175</f>
        <v>29.409999999999997</v>
      </c>
      <c r="H176" s="32">
        <f t="shared" ref="H176" si="83">H165+H175</f>
        <v>26.599999999999998</v>
      </c>
      <c r="I176" s="32">
        <f t="shared" ref="I176" si="84">I165+I175</f>
        <v>160.85000000000002</v>
      </c>
      <c r="J176" s="32">
        <f t="shared" ref="J176:L176" si="85">J165+J175</f>
        <v>1110.3699999999999</v>
      </c>
      <c r="K176" s="32"/>
      <c r="L176" s="32">
        <f t="shared" si="85"/>
        <v>78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62</v>
      </c>
      <c r="F177" s="40">
        <v>240</v>
      </c>
      <c r="G177" s="40">
        <v>25.06</v>
      </c>
      <c r="H177" s="40">
        <v>23.47</v>
      </c>
      <c r="I177" s="40">
        <v>56.06</v>
      </c>
      <c r="J177" s="40">
        <v>295.99</v>
      </c>
      <c r="K177" s="41">
        <v>58</v>
      </c>
      <c r="L177" s="40">
        <v>45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47</v>
      </c>
      <c r="F179" s="43">
        <v>200</v>
      </c>
      <c r="G179" s="43">
        <v>0.12</v>
      </c>
      <c r="H179" s="43">
        <v>0.02</v>
      </c>
      <c r="I179" s="43">
        <v>13.7</v>
      </c>
      <c r="J179" s="43">
        <v>55.86</v>
      </c>
      <c r="K179" s="44">
        <v>377</v>
      </c>
      <c r="L179" s="43">
        <v>10</v>
      </c>
    </row>
    <row r="180" spans="1:12" ht="15">
      <c r="A180" s="23"/>
      <c r="B180" s="15"/>
      <c r="C180" s="11"/>
      <c r="D180" s="7" t="s">
        <v>23</v>
      </c>
      <c r="E180" s="42" t="s">
        <v>43</v>
      </c>
      <c r="F180" s="43">
        <v>50</v>
      </c>
      <c r="G180" s="43">
        <v>5.45</v>
      </c>
      <c r="H180" s="43">
        <v>0.5</v>
      </c>
      <c r="I180" s="43">
        <v>24.15</v>
      </c>
      <c r="J180" s="43">
        <v>256.8</v>
      </c>
      <c r="K180" s="44">
        <v>169</v>
      </c>
      <c r="L180" s="43">
        <v>5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53</v>
      </c>
      <c r="E182" s="42" t="s">
        <v>54</v>
      </c>
      <c r="F182" s="43">
        <v>10</v>
      </c>
      <c r="G182" s="43">
        <v>0.08</v>
      </c>
      <c r="H182" s="43">
        <v>7.25</v>
      </c>
      <c r="I182" s="43">
        <v>0.13</v>
      </c>
      <c r="J182" s="43">
        <v>66</v>
      </c>
      <c r="K182" s="44">
        <v>14</v>
      </c>
      <c r="L182" s="43">
        <v>15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30.709999999999997</v>
      </c>
      <c r="H184" s="19">
        <f t="shared" si="86"/>
        <v>31.24</v>
      </c>
      <c r="I184" s="19">
        <f t="shared" si="86"/>
        <v>94.039999999999992</v>
      </c>
      <c r="J184" s="19">
        <f t="shared" si="86"/>
        <v>674.65000000000009</v>
      </c>
      <c r="K184" s="25"/>
      <c r="L184" s="19">
        <f t="shared" ref="L184" si="87">SUM(L177:L183)</f>
        <v>75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 t="shared" ref="G195" si="90">G184+G194</f>
        <v>30.709999999999997</v>
      </c>
      <c r="H195" s="32">
        <f t="shared" ref="H195" si="91">H184+H194</f>
        <v>31.24</v>
      </c>
      <c r="I195" s="32">
        <f t="shared" ref="I195" si="92">I184+I194</f>
        <v>94.039999999999992</v>
      </c>
      <c r="J195" s="32">
        <f t="shared" ref="J195:L195" si="93">J184+J194</f>
        <v>674.65000000000009</v>
      </c>
      <c r="K195" s="32"/>
      <c r="L195" s="32">
        <f t="shared" si="93"/>
        <v>75</v>
      </c>
    </row>
    <row r="196" spans="1:12" ht="13.5" thickBot="1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27.246999999999996</v>
      </c>
      <c r="H196" s="34">
        <f t="shared" si="94"/>
        <v>26.685000000000002</v>
      </c>
      <c r="I196" s="34">
        <f t="shared" si="94"/>
        <v>100.67400000000001</v>
      </c>
      <c r="J196" s="34">
        <f t="shared" si="94"/>
        <v>905.798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69.47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линейное сек</cp:lastModifiedBy>
  <dcterms:created xsi:type="dcterms:W3CDTF">2022-05-16T14:23:56Z</dcterms:created>
  <dcterms:modified xsi:type="dcterms:W3CDTF">2025-04-24T07:13:19Z</dcterms:modified>
</cp:coreProperties>
</file>